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A:\19-02 - Pôle jeunesse st-étienne-de-st-geoirs\13 - CHANTIER\06 - TMA\206\"/>
    </mc:Choice>
  </mc:AlternateContent>
  <bookViews>
    <workbookView xWindow="-120" yWindow="-120" windowWidth="29040" windowHeight="15840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Feuil1!$A$1:$K$52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1" l="1"/>
  <c r="I27" i="1" l="1"/>
  <c r="I42" i="1" l="1"/>
  <c r="I34" i="1"/>
  <c r="I32" i="1"/>
  <c r="I46" i="1" l="1"/>
  <c r="I47" i="1" s="1"/>
  <c r="I48" i="1" l="1"/>
  <c r="I49" i="1" l="1"/>
</calcChain>
</file>

<file path=xl/sharedStrings.xml><?xml version="1.0" encoding="utf-8"?>
<sst xmlns="http://schemas.openxmlformats.org/spreadsheetml/2006/main" count="117" uniqueCount="86">
  <si>
    <t>LOCALISATION</t>
  </si>
  <si>
    <t>REPERE PLAN</t>
  </si>
  <si>
    <t>Coût de la demande</t>
  </si>
  <si>
    <t>TVA 20%</t>
  </si>
  <si>
    <t>Montant Total HT des demandes travaux</t>
  </si>
  <si>
    <t>Je certifie avoir pris connaissance du contrat travaux modificatifs,</t>
  </si>
  <si>
    <t>Montant TTC restant à régler</t>
  </si>
  <si>
    <t xml:space="preserve">DOSSIER: </t>
  </si>
  <si>
    <r>
      <t>Je soussigné (e), …………………………………………………………………………………………………souhaite(nt) les modifications suivantes, je joins également le</t>
    </r>
    <r>
      <rPr>
        <b/>
        <u/>
        <sz val="12"/>
        <color theme="1"/>
        <rFont val="Trebuchet MS"/>
        <family val="2"/>
      </rPr>
      <t xml:space="preserve"> plan électrique  avec les annotations signé par mes soins.</t>
    </r>
  </si>
  <si>
    <t>2- Je ne joins pas de plan cuisiniste et je suis informé (e) qu'aucune demande de modification ne pourra être demandée APRES LE STOP TMA.</t>
  </si>
  <si>
    <t>1- Je joins un plan cuisiniste qui servira de support lors de la VISITE CLOISON</t>
  </si>
  <si>
    <t>Rayer la ligne ci-dessous qui ne correspond pas à votre dossier TMA</t>
  </si>
  <si>
    <t xml:space="preserve">TRANSMIS A L'ACQUEREUR POUR VALIDATION LE : </t>
  </si>
  <si>
    <t xml:space="preserve">TRANSMIS AU MOE POUR EXECUTION TRAVAUX LE : </t>
  </si>
  <si>
    <t>TRANSMIS AU MAITRE D'ŒUVRE D'EXECUTION POUR CHIFFRAGE LE :</t>
  </si>
  <si>
    <t>Etude de faisabilité- MOE</t>
  </si>
  <si>
    <t>A</t>
  </si>
  <si>
    <t>R</t>
  </si>
  <si>
    <t>Transmis le :</t>
  </si>
  <si>
    <t>DEMANDE DE MODIFICATION CONSIGNEES</t>
  </si>
  <si>
    <r>
      <t xml:space="preserve">COLONNE ACQUEREUR                  </t>
    </r>
    <r>
      <rPr>
        <sz val="10"/>
        <color rgb="FFFF0000"/>
        <rFont val="Trebuchet MS"/>
        <family val="2"/>
      </rPr>
      <t xml:space="preserve"> R-REFUSE + DATE</t>
    </r>
    <r>
      <rPr>
        <sz val="10"/>
        <color theme="1"/>
        <rFont val="Trebuchet MS"/>
        <family val="2"/>
      </rPr>
      <t xml:space="preserve"> LA LIGNE TMA</t>
    </r>
  </si>
  <si>
    <r>
      <t xml:space="preserve">COLONNE ACQUEREUR         </t>
    </r>
    <r>
      <rPr>
        <sz val="10"/>
        <color rgb="FFFF0000"/>
        <rFont val="Trebuchet MS"/>
        <family val="2"/>
      </rPr>
      <t>A-ACCEPTE +DATE</t>
    </r>
    <r>
      <rPr>
        <sz val="10"/>
        <color theme="1"/>
        <rFont val="Trebuchet MS"/>
        <family val="2"/>
      </rPr>
      <t xml:space="preserve"> LA LIGNE TMA</t>
    </r>
  </si>
  <si>
    <r>
      <rPr>
        <b/>
        <u/>
        <sz val="12"/>
        <color theme="1"/>
        <rFont val="Trebuchet MS"/>
        <family val="2"/>
      </rPr>
      <t>CASE Acquéreurs &gt; Signature n°1</t>
    </r>
    <r>
      <rPr>
        <sz val="12"/>
        <color theme="1"/>
        <rFont val="Trebuchet MS"/>
        <family val="2"/>
      </rPr>
      <t xml:space="preserve"> : </t>
    </r>
    <r>
      <rPr>
        <sz val="12"/>
        <color rgb="FFFF0000"/>
        <rFont val="Trebuchet MS"/>
        <family val="2"/>
      </rPr>
      <t>Approbation de la demande de TMA</t>
    </r>
    <r>
      <rPr>
        <sz val="12"/>
        <color theme="1"/>
        <rFont val="Trebuchet MS"/>
        <family val="2"/>
      </rPr>
      <t xml:space="preserve"> le : ……………………………………………………..                                                                                                                      Signature précedée de la mention "Bon pour chiffrage"</t>
    </r>
  </si>
  <si>
    <r>
      <rPr>
        <b/>
        <sz val="12"/>
        <color theme="1"/>
        <rFont val="Trebuchet MS"/>
        <family val="2"/>
      </rPr>
      <t>CASE Acquéreurs &gt;</t>
    </r>
    <r>
      <rPr>
        <sz val="12"/>
        <color theme="1"/>
        <rFont val="Trebuchet MS"/>
        <family val="2"/>
      </rPr>
      <t xml:space="preserve"> </t>
    </r>
    <r>
      <rPr>
        <b/>
        <u/>
        <sz val="12"/>
        <color theme="1"/>
        <rFont val="Trebuchet MS"/>
        <family val="2"/>
      </rPr>
      <t xml:space="preserve">Signature n°2 </t>
    </r>
    <r>
      <rPr>
        <sz val="12"/>
        <color theme="1"/>
        <rFont val="Trebuchet MS"/>
        <family val="2"/>
      </rPr>
      <t xml:space="preserve">: </t>
    </r>
    <r>
      <rPr>
        <sz val="12"/>
        <color rgb="FFFF0000"/>
        <rFont val="Trebuchet MS"/>
        <family val="2"/>
      </rPr>
      <t>Accord définitIf du devis de la demande de TMA</t>
    </r>
    <r>
      <rPr>
        <sz val="12"/>
        <color theme="1"/>
        <rFont val="Trebuchet MS"/>
        <family val="2"/>
      </rPr>
      <t xml:space="preserve"> le:  .......................                                                                                                                                                                                                                                    Signature précedée de la mention "Bon pour accord" </t>
    </r>
  </si>
  <si>
    <r>
      <t>OPERATION</t>
    </r>
    <r>
      <rPr>
        <b/>
        <sz val="12"/>
        <color theme="1"/>
        <rFont val="Trebuchet MS"/>
        <family val="2"/>
      </rPr>
      <t xml:space="preserve"> : </t>
    </r>
  </si>
  <si>
    <r>
      <rPr>
        <b/>
        <u/>
        <sz val="14"/>
        <color theme="1"/>
        <rFont val="Trebuchet MS"/>
        <family val="2"/>
      </rPr>
      <t>NOM ACQUEREUR</t>
    </r>
    <r>
      <rPr>
        <sz val="14"/>
        <color theme="1"/>
        <rFont val="Trebuchet MS"/>
        <family val="2"/>
      </rPr>
      <t xml:space="preserve"> :                                                                                                                  </t>
    </r>
  </si>
  <si>
    <t>LOT ENTREPRISE</t>
  </si>
  <si>
    <t>Honoraires 20%                           (expliquée dans votre contrat TMA)</t>
  </si>
  <si>
    <t>CHEQUE OUVERTURE DOSSIER TMA 200€</t>
  </si>
  <si>
    <t>DATE BUTOIR POUR RETOUR VALIDATION LE :</t>
  </si>
  <si>
    <t>A remplir par Magali CIALDELLA</t>
  </si>
  <si>
    <r>
      <rPr>
        <b/>
        <u/>
        <sz val="12"/>
        <color theme="1"/>
        <rFont val="Trebuchet MS"/>
        <family val="2"/>
      </rPr>
      <t>A la Signature n°2</t>
    </r>
    <r>
      <rPr>
        <sz val="12"/>
        <color theme="1"/>
        <rFont val="Trebuchet MS"/>
        <family val="2"/>
      </rPr>
      <t>, l'acquéreur et conformément à la demande TMA a procédé au règlement, par chèque, à l'odre de l'IMMOBILIERE VALRIM, correpondant au montant TTC restant à régler le:…………………………</t>
    </r>
  </si>
  <si>
    <t xml:space="preserve">LE VALLANDRIN </t>
  </si>
  <si>
    <t>GO TMA LE: 24/04/23</t>
  </si>
  <si>
    <t>STOP TMA LE : 30/06/23</t>
  </si>
  <si>
    <t>DOSSIER TMA ENVOYE LE : 28/04/23</t>
  </si>
  <si>
    <t>M.&amp; MME MENTHAZ</t>
  </si>
  <si>
    <t>LOT n°: 206</t>
  </si>
  <si>
    <t>DEMANDE DE TMA RECUE LE : 22/06/23</t>
  </si>
  <si>
    <t>SEJOUR</t>
  </si>
  <si>
    <t>Création d'un bouton poussoir pour le plafonnier du séjour</t>
  </si>
  <si>
    <t>TERRASSE</t>
  </si>
  <si>
    <t>Création d'une applique vers la sonde (allumage sur le même interr)</t>
  </si>
  <si>
    <t>CHAMBRE 1 et 2</t>
  </si>
  <si>
    <t>Remplacement du parquet par du carrelage 45X45</t>
  </si>
  <si>
    <t>DEGAGEMENT</t>
  </si>
  <si>
    <t>Déplacement interrupteur plafonnier</t>
  </si>
  <si>
    <t>SDB</t>
  </si>
  <si>
    <t>Création arrivée d'eau EC EF + évac + prise pour Lave-Linge</t>
  </si>
  <si>
    <t>SDE</t>
  </si>
  <si>
    <t>Supprimer tous les équipements (bac, meuble vasque, sèche serviette)</t>
  </si>
  <si>
    <t>Déplacer l'applique en plafonnier (on garde la prise haute)</t>
  </si>
  <si>
    <t>Supression cloison</t>
  </si>
  <si>
    <t>CHAMBRE 2</t>
  </si>
  <si>
    <t>Déplacement de l'interrupteur SDE à l'entrée de la chambre 2</t>
  </si>
  <si>
    <t>Création interrupteur va et vient au dessus prise 16A tête de lit</t>
  </si>
  <si>
    <t>Création TV + déplacement prise 16A et RJ45 à hauteur de 1.50 m dans le placard</t>
  </si>
  <si>
    <t xml:space="preserve">Déplacer les prises tête de lit (il faut impérativement une distance de 2,50 m) </t>
  </si>
  <si>
    <t>GARAGE</t>
  </si>
  <si>
    <t>n°7</t>
  </si>
  <si>
    <t>Création d'une prise à l'entrée du garage et motorisation de la porte (souhait d'une porte sectionnelle)</t>
  </si>
  <si>
    <t>CELLIER</t>
  </si>
  <si>
    <t>n°8</t>
  </si>
  <si>
    <t>Création d'une prise 16A</t>
  </si>
  <si>
    <t xml:space="preserve">Suppression porte, imposte et cloison + rajouter bout de cloison de 60 </t>
  </si>
  <si>
    <t>SEJOUR / CUISINE</t>
  </si>
  <si>
    <t>Déplacement interrupteur va et vient cuisine</t>
  </si>
  <si>
    <t>Déplacement interrupteur pour applique au dessus évier</t>
  </si>
  <si>
    <t>Déplacer le Sèche serviette  pour le LL  de 40</t>
  </si>
  <si>
    <t>CUISINE</t>
  </si>
  <si>
    <t>CF PLAN</t>
  </si>
  <si>
    <t xml:space="preserve">Voir plan cuisiniste </t>
  </si>
  <si>
    <t>Commentaire</t>
  </si>
  <si>
    <r>
      <rPr>
        <sz val="10"/>
        <color rgb="FFFF0000"/>
        <rFont val="Trebuchet MS"/>
        <family val="2"/>
      </rPr>
      <t>A</t>
    </r>
    <r>
      <rPr>
        <sz val="10"/>
        <color theme="1"/>
        <rFont val="Trebuchet MS"/>
        <family val="2"/>
      </rPr>
      <t>=Accepté
technique</t>
    </r>
  </si>
  <si>
    <r>
      <rPr>
        <sz val="10"/>
        <color rgb="FFFF0000"/>
        <rFont val="Trebuchet MS"/>
        <family val="2"/>
      </rPr>
      <t>R</t>
    </r>
    <r>
      <rPr>
        <sz val="10"/>
        <color theme="1"/>
        <rFont val="Trebuchet MS"/>
        <family val="2"/>
      </rPr>
      <t>=Refusé
technique</t>
    </r>
  </si>
  <si>
    <t>(A)</t>
  </si>
  <si>
    <t>NON PMR</t>
  </si>
  <si>
    <t>Principe cloisons ok
Pas de contre indication fluides
Attention  cotes fausses</t>
  </si>
  <si>
    <t>Plus d'espace de manœuvre de porte, non PMR</t>
  </si>
  <si>
    <t>09 + 10</t>
  </si>
  <si>
    <t>07</t>
  </si>
  <si>
    <t>18</t>
  </si>
  <si>
    <t>06 + 07</t>
  </si>
  <si>
    <t>06+07+18+19</t>
  </si>
  <si>
    <t>Prise en charge TMA MEG</t>
  </si>
  <si>
    <t>18+19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</si>
</sst>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8"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u/>
      <sz val="10"/>
      <color theme="7" tint="-0.249977111117893"/>
      <name val="Trebuchet MS"/>
      <family val="2"/>
    </font>
    <font>
      <sz val="10"/>
      <color theme="7" tint="-0.249977111117893"/>
      <name val="Trebuchet MS"/>
      <family val="2"/>
    </font>
    <font>
      <u/>
      <sz val="10"/>
      <color theme="1"/>
      <name val="Trebuchet MS"/>
      <family val="2"/>
    </font>
    <font>
      <b/>
      <sz val="14"/>
      <color theme="1"/>
      <name val="Trebuchet MS"/>
      <family val="2"/>
    </font>
    <font>
      <b/>
      <sz val="16"/>
      <color theme="1"/>
      <name val="Trebuchet MS"/>
      <family val="2"/>
    </font>
    <font>
      <sz val="12"/>
      <color theme="1"/>
      <name val="Trebuchet MS"/>
      <family val="2"/>
    </font>
    <font>
      <b/>
      <sz val="16"/>
      <color theme="1" tint="0.249977111117893"/>
      <name val="Trebuchet MS"/>
      <family val="2"/>
    </font>
    <font>
      <sz val="10"/>
      <color rgb="FFFF0000"/>
      <name val="Trebuchet MS"/>
      <family val="2"/>
    </font>
    <font>
      <b/>
      <sz val="12"/>
      <color theme="1" tint="0.34998626667073579"/>
      <name val="Trebuchet MS"/>
      <family val="2"/>
    </font>
    <font>
      <b/>
      <sz val="10"/>
      <color theme="0"/>
      <name val="Trebuchet MS"/>
      <family val="2"/>
    </font>
    <font>
      <b/>
      <u/>
      <sz val="12"/>
      <color theme="1"/>
      <name val="Trebuchet MS"/>
      <family val="2"/>
    </font>
    <font>
      <b/>
      <sz val="12"/>
      <color theme="1"/>
      <name val="Trebuchet MS"/>
      <family val="2"/>
    </font>
    <font>
      <sz val="14"/>
      <color theme="1"/>
      <name val="Trebuchet MS"/>
      <family val="2"/>
    </font>
    <font>
      <sz val="16"/>
      <color theme="1"/>
      <name val="Trebuchet MS"/>
      <family val="2"/>
    </font>
    <font>
      <sz val="12"/>
      <color rgb="FFFF0000"/>
      <name val="Trebuchet MS"/>
      <family val="2"/>
    </font>
    <font>
      <sz val="18"/>
      <color theme="1"/>
      <name val="Trebuchet MS"/>
      <family val="2"/>
    </font>
    <font>
      <b/>
      <sz val="14"/>
      <color theme="0"/>
      <name val="Trebuchet MS"/>
      <family val="2"/>
    </font>
    <font>
      <sz val="16"/>
      <color rgb="FFFF0000"/>
      <name val="Trebuchet MS"/>
      <family val="2"/>
    </font>
    <font>
      <b/>
      <u/>
      <sz val="14"/>
      <color theme="1"/>
      <name val="Trebuchet MS"/>
      <family val="2"/>
    </font>
    <font>
      <b/>
      <sz val="16"/>
      <color rgb="FFFF0000"/>
      <name val="Trebuchet MS"/>
      <family val="2"/>
    </font>
    <font>
      <b/>
      <u/>
      <sz val="20"/>
      <color theme="7" tint="-0.249977111117893"/>
      <name val="Aharoni"/>
      <charset val="177"/>
    </font>
    <font>
      <b/>
      <sz val="18"/>
      <color rgb="FF0070C0"/>
      <name val="Trebuchet MS"/>
      <family val="2"/>
    </font>
    <font>
      <b/>
      <sz val="14"/>
      <color rgb="FFFF0000"/>
      <name val="Trebuchet MS"/>
      <family val="2"/>
    </font>
    <font>
      <sz val="14"/>
      <color rgb="FFFF0000"/>
      <name val="Trebuchet MS"/>
      <family val="2"/>
    </font>
    <font>
      <sz val="10"/>
      <name val="Trebuchet MS"/>
      <family val="2"/>
    </font>
    <font>
      <sz val="10"/>
      <color theme="1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8E6B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1"/>
      </left>
      <right/>
      <top/>
      <bottom/>
      <diagonal/>
    </border>
  </borders>
  <cellStyleXfs count="2">
    <xf numFmtId="0" fontId="0" fillId="0" borderId="0"/>
    <xf numFmtId="44" fontId="27" fillId="0" borderId="0" applyFont="0" applyFill="0" applyBorder="0" applyAlignment="0" applyProtection="0"/>
  </cellStyleXfs>
  <cellXfs count="87">
    <xf numFmtId="0" fontId="0" fillId="0" borderId="0" xfId="0"/>
    <xf numFmtId="0" fontId="1" fillId="0" borderId="1" xfId="0" applyFont="1" applyBorder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5" fillId="0" borderId="1" xfId="0" applyFont="1" applyBorder="1"/>
    <xf numFmtId="0" fontId="8" fillId="0" borderId="1" xfId="0" applyFont="1" applyBorder="1" applyAlignment="1">
      <alignment vertical="center"/>
    </xf>
    <xf numFmtId="0" fontId="0" fillId="0" borderId="5" xfId="0" applyBorder="1"/>
    <xf numFmtId="0" fontId="7" fillId="0" borderId="0" xfId="0" applyFont="1"/>
    <xf numFmtId="0" fontId="10" fillId="0" borderId="0" xfId="0" applyFont="1"/>
    <xf numFmtId="0" fontId="7" fillId="0" borderId="0" xfId="0" applyFont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6" fillId="0" borderId="0" xfId="0" applyFont="1"/>
    <xf numFmtId="0" fontId="8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0" fillId="0" borderId="10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2" borderId="4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19" xfId="0" applyFill="1" applyBorder="1"/>
    <xf numFmtId="0" fontId="17" fillId="0" borderId="12" xfId="0" applyFont="1" applyBorder="1"/>
    <xf numFmtId="0" fontId="15" fillId="0" borderId="19" xfId="0" applyFont="1" applyBorder="1"/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4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14" fillId="0" borderId="0" xfId="0" applyFont="1" applyAlignment="1">
      <alignment horizontal="left" vertical="top" wrapText="1"/>
    </xf>
    <xf numFmtId="0" fontId="21" fillId="0" borderId="1" xfId="0" applyFont="1" applyBorder="1" applyAlignment="1">
      <alignment vertical="center"/>
    </xf>
    <xf numFmtId="0" fontId="23" fillId="0" borderId="1" xfId="0" applyFont="1" applyBorder="1" applyAlignment="1">
      <alignment horizontal="left" vertical="center"/>
    </xf>
    <xf numFmtId="0" fontId="7" fillId="0" borderId="2" xfId="0" applyFont="1" applyBorder="1"/>
    <xf numFmtId="0" fontId="14" fillId="0" borderId="1" xfId="0" applyFont="1" applyBorder="1"/>
    <xf numFmtId="0" fontId="14" fillId="0" borderId="2" xfId="0" applyFont="1" applyBorder="1"/>
    <xf numFmtId="0" fontId="14" fillId="0" borderId="3" xfId="0" applyFont="1" applyBorder="1"/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5" fillId="0" borderId="1" xfId="0" applyFont="1" applyBorder="1"/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6" fillId="0" borderId="6" xfId="0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/>
    </xf>
    <xf numFmtId="49" fontId="14" fillId="0" borderId="4" xfId="0" applyNumberFormat="1" applyFont="1" applyBorder="1" applyAlignment="1">
      <alignment horizontal="center"/>
    </xf>
    <xf numFmtId="44" fontId="14" fillId="2" borderId="4" xfId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0" fillId="2" borderId="4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18" fillId="3" borderId="20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12" fillId="5" borderId="0" xfId="0" applyFont="1" applyFill="1" applyAlignment="1">
      <alignment horizontal="center"/>
    </xf>
    <xf numFmtId="0" fontId="22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8E6B31"/>
      <color rgb="FF927727"/>
      <color rgb="FFB1B43E"/>
      <color rgb="FF928627"/>
      <color rgb="FF926D27"/>
      <color rgb="FFFAF0C5"/>
      <color rgb="FFD3F1B8"/>
      <color rgb="FF65655B"/>
      <color rgb="FFFF8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hyperlink" Target="https://www.valrim-immobilier.com/" TargetMode="External"/><Relationship Id="rId1" Type="http://schemas.openxmlformats.org/officeDocument/2006/relationships/image" Target="../media/image1.png"/><Relationship Id="rId4" Type="http://schemas.openxmlformats.org/officeDocument/2006/relationships/image" Target="cid:image002.jpg@01D7F80D.4D3E22A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3741964</xdr:colOff>
      <xdr:row>1</xdr:row>
      <xdr:rowOff>27214</xdr:rowOff>
    </xdr:from>
    <xdr:to>
      <xdr:col>4</xdr:col>
      <xdr:colOff>5450749</xdr:colOff>
      <xdr:row>5</xdr:row>
      <xdr:rowOff>154849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11ECB3A-DD26-59B9-E900-3D7FCE001E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38714" y="217714"/>
          <a:ext cx="1708785" cy="88963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1455964</xdr:colOff>
      <xdr:row>1</xdr:row>
      <xdr:rowOff>95250</xdr:rowOff>
    </xdr:from>
    <xdr:to>
      <xdr:col>4</xdr:col>
      <xdr:colOff>3066959</xdr:colOff>
      <xdr:row>5</xdr:row>
      <xdr:rowOff>123190</xdr:rowOff>
    </xdr:to>
    <xdr:pic>
      <xdr:nvPicPr>
        <xdr:cNvPr id="5" name="Image 4">
          <a:hlinkClick xmlns:r="http://schemas.openxmlformats.org/officeDocument/2006/relationships" r:id="rId2" tgtFrame="_blank"/>
          <a:extLst>
            <a:ext uri="{FF2B5EF4-FFF2-40B4-BE49-F238E27FC236}">
              <a16:creationId xmlns:a16="http://schemas.microsoft.com/office/drawing/2014/main" id="{7027DFA5-E0C0-4A04-9407-62AED4B31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52714" y="285750"/>
          <a:ext cx="1610995" cy="789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K54"/>
  <sheetViews>
    <sheetView tabSelected="1" view="pageBreakPreview" topLeftCell="A19" zoomScale="55" zoomScaleNormal="100" zoomScaleSheetLayoutView="55" workbookViewId="0">
      <selection activeCell="I29" sqref="I29"/>
    </sheetView>
  </sheetViews>
  <sheetFormatPr baseColWidth="10" defaultRowHeight="15"/>
  <cols>
    <col min="1" max="1" width="34.28515625" customWidth="1"/>
    <col min="2" max="2" width="22.140625" customWidth="1"/>
    <col min="3" max="3" width="13.7109375" customWidth="1"/>
    <col min="4" max="4" width="118.7109375" customWidth="1"/>
    <col min="5" max="5" width="110.85546875" customWidth="1"/>
    <col min="7" max="7" width="12" customWidth="1"/>
    <col min="8" max="8" width="35" customWidth="1"/>
    <col min="9" max="9" width="22.7109375" customWidth="1"/>
    <col min="10" max="10" width="20.28515625" customWidth="1"/>
    <col min="11" max="11" width="20.7109375" customWidth="1"/>
  </cols>
  <sheetData>
    <row r="4" spans="1:11">
      <c r="A4" s="2"/>
      <c r="B4" s="2"/>
      <c r="C4" s="3"/>
    </row>
    <row r="5" spans="1:11">
      <c r="A5" s="2"/>
      <c r="B5" s="2"/>
      <c r="C5" s="3"/>
    </row>
    <row r="6" spans="1:11">
      <c r="E6" s="9"/>
    </row>
    <row r="7" spans="1:11" ht="1.5" customHeight="1"/>
    <row r="8" spans="1:11" ht="19.5" customHeight="1">
      <c r="A8" s="85" t="s">
        <v>24</v>
      </c>
      <c r="B8" s="85"/>
      <c r="D8" s="36" t="s">
        <v>25</v>
      </c>
    </row>
    <row r="9" spans="1:11" ht="26.25" customHeight="1">
      <c r="A9" s="85"/>
      <c r="B9" s="85"/>
      <c r="D9" s="37" t="s">
        <v>36</v>
      </c>
      <c r="I9" s="82" t="s">
        <v>7</v>
      </c>
      <c r="J9" s="82"/>
    </row>
    <row r="10" spans="1:11" ht="22.5" customHeight="1" thickBot="1">
      <c r="A10" s="4"/>
      <c r="B10" s="4"/>
      <c r="D10" s="5"/>
      <c r="I10" s="82"/>
      <c r="J10" s="82"/>
    </row>
    <row r="11" spans="1:11" ht="22.5" customHeight="1" thickBot="1">
      <c r="A11" s="86" t="s">
        <v>32</v>
      </c>
      <c r="B11" s="86"/>
      <c r="D11" s="83" t="s">
        <v>30</v>
      </c>
      <c r="E11" s="84"/>
      <c r="I11" s="82"/>
      <c r="J11" s="82"/>
    </row>
    <row r="12" spans="1:11" ht="40.9" customHeight="1" thickBot="1">
      <c r="A12" s="86"/>
      <c r="B12" s="86"/>
      <c r="D12" s="40" t="s">
        <v>37</v>
      </c>
      <c r="E12" s="8" t="s">
        <v>35</v>
      </c>
      <c r="I12" s="82"/>
      <c r="J12" s="82"/>
    </row>
    <row r="13" spans="1:11" ht="28.5" customHeight="1" thickBot="1">
      <c r="A13" s="6"/>
      <c r="B13" s="6"/>
      <c r="D13" s="8" t="s">
        <v>33</v>
      </c>
      <c r="E13" s="8" t="s">
        <v>38</v>
      </c>
      <c r="I13" s="72"/>
      <c r="J13" s="72"/>
      <c r="K13" s="72"/>
    </row>
    <row r="14" spans="1:11" ht="47.45" customHeight="1" thickBot="1">
      <c r="D14" s="39" t="s">
        <v>34</v>
      </c>
      <c r="E14" s="17" t="s">
        <v>14</v>
      </c>
    </row>
    <row r="15" spans="1:11" ht="31.5" customHeight="1" thickBot="1">
      <c r="D15" s="32" t="s">
        <v>28</v>
      </c>
      <c r="E15" s="8" t="s">
        <v>12</v>
      </c>
    </row>
    <row r="16" spans="1:11" ht="31.5" customHeight="1" thickBot="1">
      <c r="D16" s="33" t="s">
        <v>18</v>
      </c>
      <c r="E16" s="8" t="s">
        <v>29</v>
      </c>
    </row>
    <row r="17" spans="1:11" ht="31.5" customHeight="1" thickBot="1">
      <c r="E17" s="8" t="s">
        <v>13</v>
      </c>
    </row>
    <row r="18" spans="1:11" ht="31.5" customHeight="1">
      <c r="A18" s="10" t="s">
        <v>8</v>
      </c>
      <c r="B18" s="10"/>
      <c r="C18" s="10"/>
      <c r="D18" s="11"/>
    </row>
    <row r="19" spans="1:11" ht="31.5" customHeight="1">
      <c r="A19" s="16" t="s">
        <v>11</v>
      </c>
      <c r="B19" s="16"/>
      <c r="C19" s="10"/>
      <c r="D19" s="11"/>
    </row>
    <row r="20" spans="1:11" ht="31.5" customHeight="1">
      <c r="A20" s="10" t="s">
        <v>10</v>
      </c>
      <c r="B20" s="10"/>
      <c r="C20" s="10"/>
      <c r="D20" s="10"/>
    </row>
    <row r="21" spans="1:11" ht="31.5" customHeight="1">
      <c r="A21" s="10" t="s">
        <v>9</v>
      </c>
      <c r="B21" s="10"/>
      <c r="C21" s="10"/>
      <c r="D21" s="10"/>
    </row>
    <row r="22" spans="1:11" ht="31.5" customHeight="1" thickBot="1">
      <c r="A22" s="10" t="s">
        <v>5</v>
      </c>
      <c r="B22" s="10"/>
      <c r="C22" s="10"/>
      <c r="D22" s="10"/>
    </row>
    <row r="23" spans="1:11" ht="45.75" customHeight="1" thickBot="1">
      <c r="F23" s="80" t="s">
        <v>15</v>
      </c>
      <c r="G23" s="81"/>
      <c r="H23" s="81"/>
      <c r="J23" s="19" t="s">
        <v>21</v>
      </c>
      <c r="K23" s="19" t="s">
        <v>20</v>
      </c>
    </row>
    <row r="24" spans="1:11" ht="33.75" customHeight="1" thickBot="1">
      <c r="A24" s="7" t="s">
        <v>0</v>
      </c>
      <c r="B24" s="45" t="s">
        <v>26</v>
      </c>
      <c r="C24" s="1" t="s">
        <v>1</v>
      </c>
      <c r="D24" s="76" t="s">
        <v>19</v>
      </c>
      <c r="E24" s="77"/>
      <c r="F24" s="52" t="s">
        <v>73</v>
      </c>
      <c r="G24" s="53" t="s">
        <v>74</v>
      </c>
      <c r="H24" s="53" t="s">
        <v>72</v>
      </c>
      <c r="I24" s="18" t="s">
        <v>2</v>
      </c>
      <c r="J24" s="34" t="s">
        <v>16</v>
      </c>
      <c r="K24" s="35" t="s">
        <v>17</v>
      </c>
    </row>
    <row r="25" spans="1:11" ht="30" customHeight="1" thickBot="1">
      <c r="A25" s="42" t="s">
        <v>39</v>
      </c>
      <c r="B25" s="63">
        <v>18</v>
      </c>
      <c r="C25" s="45">
        <v>1</v>
      </c>
      <c r="D25" s="43" t="s">
        <v>40</v>
      </c>
      <c r="E25" s="43"/>
      <c r="F25" s="54" t="s">
        <v>16</v>
      </c>
      <c r="G25" s="55"/>
      <c r="H25" s="55"/>
      <c r="I25" s="20">
        <v>40</v>
      </c>
      <c r="J25" s="22"/>
      <c r="K25" s="24"/>
    </row>
    <row r="26" spans="1:11" ht="30" customHeight="1" thickBot="1">
      <c r="A26" s="42" t="s">
        <v>41</v>
      </c>
      <c r="B26" s="63">
        <v>18</v>
      </c>
      <c r="C26" s="45">
        <v>2</v>
      </c>
      <c r="D26" s="43" t="s">
        <v>42</v>
      </c>
      <c r="E26" s="43"/>
      <c r="F26" s="60" t="s">
        <v>16</v>
      </c>
      <c r="G26" s="54"/>
      <c r="H26" s="56"/>
      <c r="I26" s="20">
        <v>110</v>
      </c>
      <c r="J26" s="23"/>
      <c r="K26" s="25"/>
    </row>
    <row r="27" spans="1:11" ht="30" customHeight="1" thickBot="1">
      <c r="A27" s="42" t="s">
        <v>43</v>
      </c>
      <c r="B27" s="63" t="s">
        <v>79</v>
      </c>
      <c r="C27" s="46"/>
      <c r="D27" s="42" t="s">
        <v>44</v>
      </c>
      <c r="E27" s="41"/>
      <c r="F27" s="54" t="s">
        <v>16</v>
      </c>
      <c r="G27" s="54"/>
      <c r="H27" s="54"/>
      <c r="I27" s="20">
        <f>1179.2-1107.74</f>
        <v>71.460000000000036</v>
      </c>
      <c r="J27" s="23"/>
      <c r="K27" s="25"/>
    </row>
    <row r="28" spans="1:11" ht="30" customHeight="1" thickBot="1">
      <c r="A28" s="42" t="s">
        <v>45</v>
      </c>
      <c r="B28" s="63" t="s">
        <v>82</v>
      </c>
      <c r="C28" s="45">
        <v>3</v>
      </c>
      <c r="D28" s="42" t="s">
        <v>64</v>
      </c>
      <c r="E28" s="42"/>
      <c r="F28" s="57" t="s">
        <v>16</v>
      </c>
      <c r="G28" s="54"/>
      <c r="H28" s="54" t="s">
        <v>76</v>
      </c>
      <c r="I28" s="20">
        <f>-252-100</f>
        <v>-352</v>
      </c>
      <c r="J28" s="23"/>
      <c r="K28" s="25"/>
    </row>
    <row r="29" spans="1:11" ht="30" customHeight="1" thickBot="1">
      <c r="A29" s="42" t="s">
        <v>45</v>
      </c>
      <c r="B29" s="64">
        <v>18</v>
      </c>
      <c r="C29" s="45">
        <v>4</v>
      </c>
      <c r="D29" s="44" t="s">
        <v>46</v>
      </c>
      <c r="E29" s="42"/>
      <c r="F29" s="54" t="s">
        <v>16</v>
      </c>
      <c r="G29" s="54"/>
      <c r="H29" s="54"/>
      <c r="I29" s="20">
        <v>0</v>
      </c>
      <c r="J29" s="23"/>
      <c r="K29" s="25"/>
    </row>
    <row r="30" spans="1:11" ht="30" customHeight="1" thickBot="1">
      <c r="A30" s="42" t="s">
        <v>65</v>
      </c>
      <c r="B30" s="64">
        <v>18</v>
      </c>
      <c r="C30" s="45">
        <v>5</v>
      </c>
      <c r="D30" s="44" t="s">
        <v>66</v>
      </c>
      <c r="E30" s="42"/>
      <c r="F30" s="54" t="s">
        <v>16</v>
      </c>
      <c r="G30" s="54"/>
      <c r="H30" s="54"/>
      <c r="I30" s="20">
        <v>0</v>
      </c>
      <c r="J30" s="23"/>
      <c r="K30" s="25"/>
    </row>
    <row r="31" spans="1:11" ht="30" customHeight="1" thickBot="1">
      <c r="A31" s="42" t="s">
        <v>65</v>
      </c>
      <c r="B31" s="64">
        <v>18</v>
      </c>
      <c r="C31" s="45">
        <v>6</v>
      </c>
      <c r="D31" s="44" t="s">
        <v>67</v>
      </c>
      <c r="E31" s="42"/>
      <c r="F31" s="54" t="s">
        <v>16</v>
      </c>
      <c r="G31" s="54"/>
      <c r="H31" s="56"/>
      <c r="I31" s="20">
        <v>0</v>
      </c>
      <c r="J31" s="23"/>
      <c r="K31" s="25"/>
    </row>
    <row r="32" spans="1:11" ht="30" customHeight="1" thickBot="1">
      <c r="A32" s="42" t="s">
        <v>47</v>
      </c>
      <c r="B32" s="63" t="s">
        <v>85</v>
      </c>
      <c r="C32" s="45">
        <v>7</v>
      </c>
      <c r="D32" s="42" t="s">
        <v>48</v>
      </c>
      <c r="E32" s="42"/>
      <c r="F32" s="61" t="s">
        <v>75</v>
      </c>
      <c r="G32" s="61"/>
      <c r="H32" s="62" t="s">
        <v>78</v>
      </c>
      <c r="I32" s="20">
        <f>30+110</f>
        <v>140</v>
      </c>
      <c r="J32" s="23"/>
      <c r="K32" s="25"/>
    </row>
    <row r="33" spans="1:11" ht="30" customHeight="1" thickBot="1">
      <c r="A33" s="42" t="s">
        <v>47</v>
      </c>
      <c r="B33" s="63">
        <v>18</v>
      </c>
      <c r="C33" s="45">
        <v>8</v>
      </c>
      <c r="D33" s="42" t="s">
        <v>68</v>
      </c>
      <c r="E33" s="42"/>
      <c r="F33" s="54" t="s">
        <v>16</v>
      </c>
      <c r="G33" s="54"/>
      <c r="H33" s="54"/>
      <c r="I33" s="20">
        <v>0</v>
      </c>
      <c r="J33" s="23"/>
      <c r="K33" s="25"/>
    </row>
    <row r="34" spans="1:11" ht="30" customHeight="1" thickBot="1">
      <c r="A34" s="42" t="s">
        <v>49</v>
      </c>
      <c r="B34" s="63">
        <v>19</v>
      </c>
      <c r="C34" s="45">
        <v>9</v>
      </c>
      <c r="D34" s="42" t="s">
        <v>50</v>
      </c>
      <c r="E34" s="42"/>
      <c r="F34" s="54" t="s">
        <v>16</v>
      </c>
      <c r="G34" s="54"/>
      <c r="H34" s="54"/>
      <c r="I34" s="20">
        <f>-1729-150</f>
        <v>-1879</v>
      </c>
      <c r="J34" s="23"/>
      <c r="K34" s="25"/>
    </row>
    <row r="35" spans="1:11" ht="30" customHeight="1" thickBot="1">
      <c r="A35" s="42" t="s">
        <v>49</v>
      </c>
      <c r="B35" s="63">
        <v>18</v>
      </c>
      <c r="C35" s="45">
        <v>10</v>
      </c>
      <c r="D35" s="42" t="s">
        <v>51</v>
      </c>
      <c r="E35" s="42"/>
      <c r="F35" s="54" t="s">
        <v>16</v>
      </c>
      <c r="G35" s="54"/>
      <c r="H35" s="54"/>
      <c r="I35" s="20">
        <v>0</v>
      </c>
      <c r="J35" s="23"/>
      <c r="K35" s="25"/>
    </row>
    <row r="36" spans="1:11" ht="30" customHeight="1" thickBot="1">
      <c r="A36" s="42" t="s">
        <v>49</v>
      </c>
      <c r="B36" s="63" t="s">
        <v>80</v>
      </c>
      <c r="C36" s="45">
        <v>11</v>
      </c>
      <c r="D36" s="42" t="s">
        <v>52</v>
      </c>
      <c r="E36" s="42"/>
      <c r="F36" s="54" t="s">
        <v>16</v>
      </c>
      <c r="G36" s="54"/>
      <c r="H36" s="54"/>
      <c r="I36" s="20">
        <v>-50</v>
      </c>
      <c r="J36" s="23"/>
      <c r="K36" s="25"/>
    </row>
    <row r="37" spans="1:11" ht="30" customHeight="1" thickBot="1">
      <c r="A37" s="42" t="s">
        <v>53</v>
      </c>
      <c r="B37" s="63" t="s">
        <v>81</v>
      </c>
      <c r="C37" s="45">
        <v>12</v>
      </c>
      <c r="D37" s="42" t="s">
        <v>54</v>
      </c>
      <c r="E37" s="42"/>
      <c r="F37" s="54" t="s">
        <v>16</v>
      </c>
      <c r="G37" s="54"/>
      <c r="H37" s="54"/>
      <c r="I37" s="20">
        <v>0</v>
      </c>
      <c r="J37" s="23"/>
      <c r="K37" s="25"/>
    </row>
    <row r="38" spans="1:11" ht="30" customHeight="1" thickBot="1">
      <c r="A38" s="42" t="s">
        <v>53</v>
      </c>
      <c r="B38" s="63" t="s">
        <v>81</v>
      </c>
      <c r="C38" s="45">
        <v>13</v>
      </c>
      <c r="D38" s="42" t="s">
        <v>56</v>
      </c>
      <c r="E38" s="42"/>
      <c r="F38" s="54" t="s">
        <v>16</v>
      </c>
      <c r="G38" s="54"/>
      <c r="H38" s="54"/>
      <c r="I38" s="20">
        <v>110</v>
      </c>
      <c r="J38" s="23"/>
      <c r="K38" s="25"/>
    </row>
    <row r="39" spans="1:11" ht="30" customHeight="1" thickBot="1">
      <c r="A39" s="42" t="s">
        <v>53</v>
      </c>
      <c r="B39" s="63" t="s">
        <v>81</v>
      </c>
      <c r="C39" s="45">
        <v>14</v>
      </c>
      <c r="D39" s="42" t="s">
        <v>55</v>
      </c>
      <c r="E39" s="42"/>
      <c r="F39" s="54" t="s">
        <v>16</v>
      </c>
      <c r="G39" s="54"/>
      <c r="H39" s="54"/>
      <c r="I39" s="20">
        <v>50</v>
      </c>
      <c r="J39" s="23"/>
      <c r="K39" s="25"/>
    </row>
    <row r="40" spans="1:11" ht="30" customHeight="1" thickBot="1">
      <c r="A40" s="42" t="s">
        <v>53</v>
      </c>
      <c r="B40" s="63" t="s">
        <v>81</v>
      </c>
      <c r="C40" s="45">
        <v>15</v>
      </c>
      <c r="D40" s="42" t="s">
        <v>57</v>
      </c>
      <c r="E40" s="42"/>
      <c r="F40" s="54" t="s">
        <v>16</v>
      </c>
      <c r="G40" s="54"/>
      <c r="H40" s="54"/>
      <c r="I40" s="20">
        <v>0</v>
      </c>
      <c r="J40" s="23"/>
      <c r="K40" s="25"/>
    </row>
    <row r="41" spans="1:11" ht="45.75" thickBot="1">
      <c r="A41" s="42" t="s">
        <v>69</v>
      </c>
      <c r="B41" s="63" t="s">
        <v>83</v>
      </c>
      <c r="C41" s="47" t="s">
        <v>70</v>
      </c>
      <c r="D41" s="48" t="s">
        <v>71</v>
      </c>
      <c r="E41" s="42"/>
      <c r="F41" s="56" t="s">
        <v>75</v>
      </c>
      <c r="G41" s="54"/>
      <c r="H41" s="59" t="s">
        <v>77</v>
      </c>
      <c r="I41" s="20">
        <v>40</v>
      </c>
      <c r="J41" s="23"/>
      <c r="K41" s="25"/>
    </row>
    <row r="42" spans="1:11" ht="30" customHeight="1" thickBot="1">
      <c r="A42" s="42" t="s">
        <v>58</v>
      </c>
      <c r="B42" s="63" t="s">
        <v>81</v>
      </c>
      <c r="C42" s="45" t="s">
        <v>59</v>
      </c>
      <c r="D42" s="42" t="s">
        <v>60</v>
      </c>
      <c r="E42" s="42"/>
      <c r="F42" s="54" t="s">
        <v>16</v>
      </c>
      <c r="G42" s="54"/>
      <c r="H42" s="54"/>
      <c r="I42" s="20">
        <f>390+70</f>
        <v>460</v>
      </c>
      <c r="J42" s="23"/>
      <c r="K42" s="25"/>
    </row>
    <row r="43" spans="1:11" ht="30" customHeight="1" thickBot="1">
      <c r="A43" s="42" t="s">
        <v>61</v>
      </c>
      <c r="B43" s="63" t="s">
        <v>81</v>
      </c>
      <c r="C43" s="45" t="s">
        <v>62</v>
      </c>
      <c r="D43" s="42" t="s">
        <v>63</v>
      </c>
      <c r="E43" s="42"/>
      <c r="F43" s="54" t="s">
        <v>16</v>
      </c>
      <c r="G43" s="54"/>
      <c r="H43" s="54"/>
      <c r="I43" s="20">
        <v>40</v>
      </c>
      <c r="J43" s="23"/>
      <c r="K43" s="25"/>
    </row>
    <row r="44" spans="1:11" ht="30" customHeight="1" thickBot="1">
      <c r="A44" s="42"/>
      <c r="B44" s="63"/>
      <c r="C44" s="42"/>
      <c r="D44" s="42" t="s">
        <v>84</v>
      </c>
      <c r="E44" s="42"/>
      <c r="F44" s="54"/>
      <c r="G44" s="54"/>
      <c r="H44" s="54"/>
      <c r="I44" s="20">
        <v>120</v>
      </c>
      <c r="J44" s="23"/>
      <c r="K44" s="25"/>
    </row>
    <row r="45" spans="1:11" ht="30" customHeight="1" thickBot="1">
      <c r="A45" s="42"/>
      <c r="B45" s="63"/>
      <c r="C45" s="42"/>
      <c r="D45" s="42"/>
      <c r="E45" s="42"/>
      <c r="F45" s="58"/>
      <c r="G45" s="58"/>
      <c r="H45" s="58"/>
      <c r="I45" s="21"/>
      <c r="J45" s="26"/>
      <c r="K45" s="27"/>
    </row>
    <row r="46" spans="1:11" ht="35.25" customHeight="1" thickBot="1">
      <c r="A46" s="42"/>
      <c r="B46" s="63"/>
      <c r="C46" s="42"/>
      <c r="D46" s="42"/>
      <c r="E46" s="42"/>
      <c r="F46" s="78" t="s">
        <v>4</v>
      </c>
      <c r="G46" s="79"/>
      <c r="H46" s="49"/>
      <c r="I46" s="65">
        <f>SUM(I25:I45)</f>
        <v>-1099.54</v>
      </c>
      <c r="J46" s="28"/>
      <c r="K46" s="29"/>
    </row>
    <row r="47" spans="1:11" ht="49.5" customHeight="1" thickBot="1">
      <c r="A47" s="67" t="s">
        <v>22</v>
      </c>
      <c r="B47" s="68"/>
      <c r="C47" s="68"/>
      <c r="D47" s="69"/>
      <c r="F47" s="78" t="s">
        <v>27</v>
      </c>
      <c r="G47" s="79"/>
      <c r="H47" s="49"/>
      <c r="I47" s="65">
        <f>24%*I46</f>
        <v>-263.88959999999997</v>
      </c>
      <c r="J47" s="28"/>
      <c r="K47" s="29"/>
    </row>
    <row r="48" spans="1:11" ht="36.75" customHeight="1" thickBot="1">
      <c r="A48" s="13"/>
      <c r="B48" s="14"/>
      <c r="C48" s="14"/>
      <c r="D48" s="15"/>
      <c r="F48" s="73" t="s">
        <v>3</v>
      </c>
      <c r="G48" s="74"/>
      <c r="H48" s="50"/>
      <c r="I48" s="65">
        <f>20%*(I47+I46)</f>
        <v>-272.68592000000001</v>
      </c>
      <c r="J48" s="28"/>
      <c r="K48" s="29"/>
    </row>
    <row r="49" spans="1:11" ht="36.75" customHeight="1" thickBot="1">
      <c r="A49" s="67" t="s">
        <v>23</v>
      </c>
      <c r="B49" s="68"/>
      <c r="C49" s="68"/>
      <c r="D49" s="69"/>
      <c r="F49" s="70" t="s">
        <v>6</v>
      </c>
      <c r="G49" s="71"/>
      <c r="H49" s="51"/>
      <c r="I49" s="65">
        <f>SUM(I46:I48)</f>
        <v>-1636.1155199999998</v>
      </c>
      <c r="J49" s="30"/>
      <c r="K49" s="31"/>
    </row>
    <row r="50" spans="1:11" ht="36.75" customHeight="1" thickBot="1">
      <c r="A50" s="67" t="s">
        <v>31</v>
      </c>
      <c r="B50" s="68"/>
      <c r="C50" s="68"/>
      <c r="D50" s="69"/>
      <c r="F50" s="75"/>
      <c r="G50" s="75"/>
      <c r="H50" s="5"/>
    </row>
    <row r="51" spans="1:11" ht="36.75" customHeight="1">
      <c r="A51" s="12"/>
      <c r="B51" s="12"/>
      <c r="C51" s="12"/>
      <c r="D51" s="12"/>
      <c r="F51" s="38"/>
      <c r="G51" s="38"/>
      <c r="H51" s="38"/>
      <c r="I51" s="38"/>
    </row>
    <row r="52" spans="1:11" ht="36.75" customHeight="1">
      <c r="A52" s="66"/>
      <c r="B52" s="66"/>
      <c r="C52" s="66"/>
      <c r="D52" s="66"/>
      <c r="F52" s="38"/>
      <c r="G52" s="38"/>
      <c r="H52" s="38"/>
      <c r="I52" s="38"/>
    </row>
    <row r="53" spans="1:11" ht="15" customHeight="1">
      <c r="E53" s="38"/>
    </row>
    <row r="54" spans="1:11" ht="59.25" customHeight="1">
      <c r="E54" s="38"/>
    </row>
  </sheetData>
  <mergeCells count="16">
    <mergeCell ref="I9:J12"/>
    <mergeCell ref="D11:E11"/>
    <mergeCell ref="A47:D47"/>
    <mergeCell ref="A8:B9"/>
    <mergeCell ref="A11:B12"/>
    <mergeCell ref="A52:D52"/>
    <mergeCell ref="A50:D50"/>
    <mergeCell ref="F49:G49"/>
    <mergeCell ref="I13:K13"/>
    <mergeCell ref="F48:G48"/>
    <mergeCell ref="A49:D49"/>
    <mergeCell ref="F50:G50"/>
    <mergeCell ref="D24:E24"/>
    <mergeCell ref="F46:G46"/>
    <mergeCell ref="F47:G47"/>
    <mergeCell ref="F23:H23"/>
  </mergeCells>
  <pageMargins left="0" right="0" top="0" bottom="0" header="0.31496062992125984" footer="0.31496062992125984"/>
  <pageSetup paperSize="9" scale="3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40FD89143A6B4691EB137882D08D5B" ma:contentTypeVersion="16" ma:contentTypeDescription="Crée un document." ma:contentTypeScope="" ma:versionID="99fcf07a56c029c75829e30608fd9188">
  <xsd:schema xmlns:xsd="http://www.w3.org/2001/XMLSchema" xmlns:xs="http://www.w3.org/2001/XMLSchema" xmlns:p="http://schemas.microsoft.com/office/2006/metadata/properties" xmlns:ns2="4ca4680a-8348-47af-b2d5-75882405b920" xmlns:ns3="4eac4518-cd2c-481d-ba0a-78da4e062eac" targetNamespace="http://schemas.microsoft.com/office/2006/metadata/properties" ma:root="true" ma:fieldsID="7be4f8c78de3f1003f299383eeab1ba1" ns2:_="" ns3:_="">
    <xsd:import namespace="4ca4680a-8348-47af-b2d5-75882405b920"/>
    <xsd:import namespace="4eac4518-cd2c-481d-ba0a-78da4e062e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a4680a-8348-47af-b2d5-75882405b9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ee0ab4d9-44f8-43b7-8843-3967115e96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ac4518-cd2c-481d-ba0a-78da4e062ea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79886460-b594-403f-b29d-e7fca8c7c14f}" ma:internalName="TaxCatchAll" ma:showField="CatchAllData" ma:web="4eac4518-cd2c-481d-ba0a-78da4e062e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ac4518-cd2c-481d-ba0a-78da4e062eac" xsi:nil="true"/>
    <lcf76f155ced4ddcb4097134ff3c332f xmlns="4ca4680a-8348-47af-b2d5-75882405b9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913928C-37DB-4224-8945-1279E724FE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a4680a-8348-47af-b2d5-75882405b920"/>
    <ds:schemaRef ds:uri="4eac4518-cd2c-481d-ba0a-78da4e062e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6C3F9A-8239-4D18-A9CC-EB6A8BA807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DD8D96-E0BB-478B-A10B-BCECA72D8DDA}">
  <ds:schemaRefs>
    <ds:schemaRef ds:uri="http://schemas.microsoft.com/office/2006/metadata/properties"/>
    <ds:schemaRef ds:uri="http://schemas.microsoft.com/office/infopath/2007/PartnerControls"/>
    <ds:schemaRef ds:uri="4eac4518-cd2c-481d-ba0a-78da4e062eac"/>
    <ds:schemaRef ds:uri="4ca4680a-8348-47af-b2d5-75882405b92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Bouygues Immobilier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LEGRIS, Cécile</dc:creator>
  <cp:lastModifiedBy>JN</cp:lastModifiedBy>
  <cp:lastPrinted>2022-05-12T13:57:42Z</cp:lastPrinted>
  <dcterms:created xsi:type="dcterms:W3CDTF">2013-10-14T12:33:31Z</dcterms:created>
  <dcterms:modified xsi:type="dcterms:W3CDTF">2023-12-07T07:44:54Z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0x010100F840FD89143A6B4691EB137882D08D5B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MediaServiceImageTags">
    <vt:lpwstr/>
  </property>
</Properties>
</file>